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Oct Dic 2025\"/>
    </mc:Choice>
  </mc:AlternateContent>
  <xr:revisionPtr revIDLastSave="0" documentId="13_ncr:1_{C5937781-32D7-43E5-82F0-09E90B1D908B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20" yWindow="-120" windowWidth="29040" windowHeight="15720" xr2:uid="{00000000-000D-0000-FFFF-FFFF00000000}"/>
  </bookViews>
  <sheets>
    <sheet name="FFONDOS" sheetId="1" r:id="rId1"/>
  </sheets>
  <definedNames>
    <definedName name="ANEXO">#REF!</definedName>
    <definedName name="_xlnm.Print_Area" localSheetId="0">FFONDOS!$A$1:$G$45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<sst xmlns="http://schemas.openxmlformats.org/spreadsheetml/2006/main" count="50" uniqueCount="41">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</sst>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0" fontId="6" fillId="3" borderId="0" xfId="0" applyFont="1" applyFill="1" applyAlignment="1" applyProtection="1">
      <alignment horizontal="left" vertical="top" wrapText="1"/>
      <protection locked="0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5"/>
  <sheetViews>
    <sheetView tabSelected="1" zoomScale="80" zoomScaleNormal="80" workbookViewId="0">
      <selection activeCell="G35" sqref="G35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4" t="s">
        <v>39</v>
      </c>
      <c r="C2" s="45"/>
      <c r="D2" s="45"/>
      <c r="E2" s="45"/>
      <c r="F2" s="45"/>
      <c r="G2" s="46"/>
    </row>
    <row r="3" spans="2:7" x14ac:dyDescent="0.2">
      <c r="B3" s="47" t="s">
        <v>10</v>
      </c>
      <c r="C3" s="48"/>
      <c r="D3" s="48"/>
      <c r="E3" s="48"/>
      <c r="F3" s="48"/>
      <c r="G3" s="49"/>
    </row>
    <row r="4" spans="2:7" ht="12.75" thickBot="1" x14ac:dyDescent="0.25">
      <c r="B4" s="50" t="s">
        <v>40</v>
      </c>
      <c r="C4" s="51"/>
      <c r="D4" s="51"/>
      <c r="E4" s="51"/>
      <c r="F4" s="51"/>
      <c r="G4" s="52"/>
    </row>
    <row r="5" spans="2:7" ht="42" customHeight="1" thickBot="1" x14ac:dyDescent="0.25">
      <c r="B5" s="42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3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157888967.29000002</v>
      </c>
      <c r="D15" s="27">
        <v>2478999.9</v>
      </c>
      <c r="E15" s="21">
        <f t="shared" si="0"/>
        <v>160367967.19000003</v>
      </c>
      <c r="F15" s="27">
        <v>125331287.46000001</v>
      </c>
      <c r="G15" s="20">
        <v>125331287.46000001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0</v>
      </c>
      <c r="D17" s="27">
        <v>0</v>
      </c>
      <c r="E17" s="21">
        <f t="shared" si="0"/>
        <v>0</v>
      </c>
      <c r="F17" s="27">
        <v>0</v>
      </c>
      <c r="G17" s="20">
        <v>0</v>
      </c>
    </row>
    <row r="18" spans="2:7" ht="24" customHeight="1" x14ac:dyDescent="0.2">
      <c r="B18" s="13" t="s">
        <v>30</v>
      </c>
      <c r="C18" s="20">
        <v>6309913.2708694218</v>
      </c>
      <c r="D18" s="27">
        <v>7554160.7400000002</v>
      </c>
      <c r="E18" s="21">
        <f t="shared" si="0"/>
        <v>13864074.010869421</v>
      </c>
      <c r="F18" s="27">
        <v>13864073.710000001</v>
      </c>
      <c r="G18" s="20">
        <v>13864073.710000001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164198880.56086946</v>
      </c>
      <c r="D20" s="28">
        <f>SUM(D9:D18)</f>
        <v>10033160.640000001</v>
      </c>
      <c r="E20" s="22">
        <f>C20+D20</f>
        <v>174232041.20086944</v>
      </c>
      <c r="F20" s="28">
        <f>SUM(F9:F18)</f>
        <v>139195361.17000002</v>
      </c>
      <c r="G20" s="22">
        <f>SUM(G9:G18)</f>
        <v>139195361.17000002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2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3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32941914.809999999</v>
      </c>
      <c r="D26" s="20">
        <v>0</v>
      </c>
      <c r="E26" s="21">
        <f t="shared" ref="E26:E34" si="1">C26+D26</f>
        <v>32941914.809999999</v>
      </c>
      <c r="F26" s="20">
        <v>30313791.609999999</v>
      </c>
      <c r="G26" s="38">
        <v>30313791.609999999</v>
      </c>
    </row>
    <row r="27" spans="2:7" ht="12" customHeight="1" x14ac:dyDescent="0.2">
      <c r="B27" s="32" t="s">
        <v>12</v>
      </c>
      <c r="C27" s="20">
        <v>2392045</v>
      </c>
      <c r="D27" s="20">
        <v>85000</v>
      </c>
      <c r="E27" s="21">
        <f t="shared" si="1"/>
        <v>2477045</v>
      </c>
      <c r="F27" s="20">
        <v>1636458.8</v>
      </c>
      <c r="G27" s="38">
        <v>1636458.8</v>
      </c>
    </row>
    <row r="28" spans="2:7" x14ac:dyDescent="0.2">
      <c r="B28" s="32" t="s">
        <v>13</v>
      </c>
      <c r="C28" s="20">
        <v>107462499</v>
      </c>
      <c r="D28" s="20">
        <v>-3585000</v>
      </c>
      <c r="E28" s="21">
        <f t="shared" si="1"/>
        <v>103877499</v>
      </c>
      <c r="F28" s="20">
        <v>81797860.950000018</v>
      </c>
      <c r="G28" s="38">
        <v>81797860.950000018</v>
      </c>
    </row>
    <row r="29" spans="2:7" x14ac:dyDescent="0.2">
      <c r="B29" s="32" t="s">
        <v>14</v>
      </c>
      <c r="C29" s="20">
        <v>9021167</v>
      </c>
      <c r="D29" s="20">
        <v>3500000</v>
      </c>
      <c r="E29" s="21">
        <f t="shared" si="1"/>
        <v>12521167</v>
      </c>
      <c r="F29" s="20">
        <v>11644438.720000001</v>
      </c>
      <c r="G29" s="38">
        <v>11644438.720000001</v>
      </c>
    </row>
    <row r="30" spans="2:7" x14ac:dyDescent="0.2">
      <c r="B30" s="32" t="s">
        <v>15</v>
      </c>
      <c r="C30" s="20">
        <v>30334500</v>
      </c>
      <c r="D30" s="20">
        <v>0</v>
      </c>
      <c r="E30" s="21">
        <f t="shared" si="1"/>
        <v>30334500</v>
      </c>
      <c r="F30" s="20">
        <v>21979963.639999997</v>
      </c>
      <c r="G30" s="38">
        <v>21979963.639999997</v>
      </c>
    </row>
    <row r="31" spans="2:7" x14ac:dyDescent="0.2">
      <c r="B31" s="32" t="s">
        <v>16</v>
      </c>
      <c r="C31" s="20">
        <v>112500000</v>
      </c>
      <c r="D31" s="20">
        <v>0</v>
      </c>
      <c r="E31" s="21">
        <f t="shared" si="1"/>
        <v>112500000</v>
      </c>
      <c r="F31" s="20">
        <v>59116096.519999996</v>
      </c>
      <c r="G31" s="38">
        <v>59116096.519999996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294652125.81</v>
      </c>
      <c r="D36" s="22">
        <f>SUM(D26:D34)</f>
        <v>0</v>
      </c>
      <c r="E36" s="22">
        <f>SUM(E26:E34)</f>
        <v>294652125.81</v>
      </c>
      <c r="F36" s="22">
        <f>SUM(F26:F34)</f>
        <v>206488610.24000001</v>
      </c>
      <c r="G36" s="39">
        <f>SUM(G26:G34)</f>
        <v>206488610.24000001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-130453245.24913055</v>
      </c>
      <c r="D38" s="8">
        <f>D20-D36</f>
        <v>10033160.640000001</v>
      </c>
      <c r="E38" s="8">
        <f>D38+C38</f>
        <v>-120420084.60913055</v>
      </c>
      <c r="F38" s="8">
        <f>F20-F36</f>
        <v>-67293249.069999993</v>
      </c>
      <c r="G38" s="9">
        <f>G20-G36</f>
        <v>-67293249.069999993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ht="114" customHeight="1" x14ac:dyDescent="0.2">
      <c r="B46" s="41" t="s">
        <v>38</v>
      </c>
      <c r="C46" s="41"/>
      <c r="D46" s="41"/>
      <c r="E46" s="41"/>
      <c r="F46" s="41"/>
      <c r="G46" s="41"/>
    </row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</sheetData>
  <sheetProtection algorithmName="SHA-512" hashValue="v3NNeGizVReDFMvTAEZBSr+wWN6pmqSLlvrGG4v3l01kgyqQJucXhtxLWGRAqu51N7aliAT5AchMrD1M4m5hYQ==" saltValue="tiuuxeYJYd/qN4ha0H048g==" spinCount="100000" sheet="1" formatCells="0" formatColumns="0" formatRows="0"/>
  <mergeCells count="6">
    <mergeCell ref="B46:G46"/>
    <mergeCell ref="B5:B6"/>
    <mergeCell ref="B2:G2"/>
    <mergeCell ref="B3:G3"/>
    <mergeCell ref="B4:G4"/>
    <mergeCell ref="B22:B23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FFONDOS</vt:lpstr>
      <vt:lpstr>FFONDOS!Área_de_impresión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cp:lastPrinted>2020-01-23T20:49:44Z</cp:lastPrinted>
  <dcterms:created xsi:type="dcterms:W3CDTF">2019-12-11T17:18:27Z</dcterms:created>
  <dcterms:modified xsi:type="dcterms:W3CDTF">2026-01-15T21:14:08Z</dcterms:modified>
</cp:coreProperties>
</file>